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0" yWindow="0" windowWidth="38380" windowHeight="19580" tabRatio="500"/>
  </bookViews>
  <sheets>
    <sheet name="Μετρήσεις" sheetId="1" r:id="rId1"/>
    <sheet name="Συγκρίσεις Μετρήσεων" sheetId="4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H9" i="1" l="1"/>
  <c r="F9" i="1"/>
  <c r="D9" i="1"/>
  <c r="G10" i="4"/>
  <c r="G9" i="4"/>
  <c r="I9" i="4"/>
  <c r="E9" i="4"/>
  <c r="E10" i="4"/>
  <c r="E15" i="4"/>
  <c r="C20" i="4"/>
  <c r="E20" i="4"/>
  <c r="F20" i="4"/>
  <c r="C15" i="4"/>
  <c r="D20" i="4"/>
  <c r="D15" i="4"/>
  <c r="I10" i="4"/>
  <c r="H15" i="4"/>
  <c r="F15" i="4"/>
</calcChain>
</file>

<file path=xl/sharedStrings.xml><?xml version="1.0" encoding="utf-8"?>
<sst xmlns="http://schemas.openxmlformats.org/spreadsheetml/2006/main" count="48" uniqueCount="32">
  <si>
    <t>Bάρος (kg)</t>
  </si>
  <si>
    <t>Λίπος (%)</t>
  </si>
  <si>
    <t>Λίπος (kg)</t>
  </si>
  <si>
    <t>Μυική μάζα (kg)</t>
  </si>
  <si>
    <t>Ολικό Νερό (%)</t>
  </si>
  <si>
    <t>Επίσκεψη</t>
  </si>
  <si>
    <t>1η</t>
  </si>
  <si>
    <t>2η</t>
  </si>
  <si>
    <t>Αριθμός</t>
  </si>
  <si>
    <t>Εβδομάδων</t>
  </si>
  <si>
    <t>Διαφορά</t>
  </si>
  <si>
    <t>Bάρους (kg)</t>
  </si>
  <si>
    <t>Λίπους (kg)</t>
  </si>
  <si>
    <t>Μυικής μάζας (kg)</t>
  </si>
  <si>
    <t>Πάρης Παπαχρήστος, Διαιτολόγος - Διατροφολόγος, M.Sc.</t>
  </si>
  <si>
    <t xml:space="preserve">Απώλειας Λίπους </t>
  </si>
  <si>
    <t>Ολικό Νερό (lt)</t>
  </si>
  <si>
    <t>Βάρους (kg)</t>
  </si>
  <si>
    <t>Ποσοστό Επίτευξης</t>
  </si>
  <si>
    <t>Λίπους(kg)</t>
  </si>
  <si>
    <t>Στόχος Απώλειας</t>
  </si>
  <si>
    <t>Ολικού Νερού (lt)</t>
  </si>
  <si>
    <t>Απώλειας Βάρους (%)</t>
  </si>
  <si>
    <t>Απώλειας Λίπους (%)</t>
  </si>
  <si>
    <t>Ποσοστό (%)</t>
  </si>
  <si>
    <t>Μυική μάζα (%)</t>
  </si>
  <si>
    <t>Δείτε τα Φυσιολογικά Όρια Λιπώδους Ιστού (%) και Ολικού Νερού Σώματος (%)</t>
  </si>
  <si>
    <t>Χρεμωνίδου 19-21, 11633, Παγκράτι | Τηλέφωνο επικοινωνίας 2107561853</t>
  </si>
  <si>
    <t>Μυική μάζα (%)*</t>
  </si>
  <si>
    <r>
      <t xml:space="preserve">Συμπληρώστε τα </t>
    </r>
    <r>
      <rPr>
        <b/>
        <sz val="22"/>
        <color theme="9" tint="0.39997558519241921"/>
        <rFont val="Calibri"/>
        <scheme val="minor"/>
      </rPr>
      <t>πράσινα πεδία</t>
    </r>
    <r>
      <rPr>
        <sz val="22"/>
        <color theme="1"/>
        <rFont val="Calibri"/>
        <scheme val="minor"/>
      </rPr>
      <t xml:space="preserve"> και θα δείτε τις υπόλοιπες τιμές να διαμορφώνονται ανάλογα:</t>
    </r>
  </si>
  <si>
    <t>*Ελέγξτε εάν η μέτρηση της ζυγαριάς σας αφορά ένυδρη ή άνυδρη μυϊκή μάζα, ώστε να έχετε ακριβή εικόνα των αποτελεσμάτων.</t>
  </si>
  <si>
    <r>
      <t xml:space="preserve">Προέρχονται από ενδείξεις ζυγαριάς </t>
    </r>
    <r>
      <rPr>
        <b/>
        <sz val="12"/>
        <color theme="1" tint="0.499984740745262"/>
        <rFont val="Calibri"/>
        <scheme val="minor"/>
      </rPr>
      <t>Tanita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</si>
</sst>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 tint="4.9989318521683403E-2"/>
      <name val="Calibri"/>
      <family val="2"/>
      <scheme val="minor"/>
    </font>
    <font>
      <sz val="28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charset val="161"/>
      <scheme val="minor"/>
    </font>
    <font>
      <b/>
      <sz val="18"/>
      <color theme="5"/>
      <name val="Calibri"/>
      <charset val="161"/>
      <scheme val="minor"/>
    </font>
    <font>
      <sz val="18"/>
      <color theme="1" tint="0.499984740745262"/>
      <name val="Calibri"/>
      <scheme val="minor"/>
    </font>
    <font>
      <sz val="12"/>
      <color theme="1" tint="0.499984740745262"/>
      <name val="Calibri"/>
      <scheme val="minor"/>
    </font>
    <font>
      <sz val="22"/>
      <color theme="1"/>
      <name val="Calibri"/>
      <scheme val="minor"/>
    </font>
    <font>
      <b/>
      <sz val="22"/>
      <color theme="9" tint="0.39997558519241921"/>
      <name val="Calibri"/>
      <scheme val="minor"/>
    </font>
    <font>
      <b/>
      <sz val="12"/>
      <color theme="1" tint="0.49998474074526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7"/>
  <colors>
    <mruColors>
      <color rgb="FF9ED063"/>
      <color rgb="FF9AC877"/>
      <color rgb="FFA1C8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25400</xdr:rowOff>
    </xdr:from>
    <xdr:to>
      <xdr:col>2</xdr:col>
      <xdr:colOff>622300</xdr:colOff>
      <xdr:row>1</xdr:row>
      <xdr:rowOff>506338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215900"/>
          <a:ext cx="2349500" cy="480938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13</xdr:row>
      <xdr:rowOff>25400</xdr:rowOff>
    </xdr:from>
    <xdr:to>
      <xdr:col>5</xdr:col>
      <xdr:colOff>939800</xdr:colOff>
      <xdr:row>38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4470400"/>
          <a:ext cx="7505700" cy="4749800"/>
        </a:xfrm>
        <a:prstGeom prst="rect">
          <a:avLst/>
        </a:prstGeom>
        <a:ln>
          <a:solidFill>
            <a:srgbClr val="AFABAB"/>
          </a:solidFill>
        </a:ln>
      </xdr:spPr>
    </xdr:pic>
    <xdr:clientData/>
  </xdr:twoCellAnchor>
  <xdr:twoCellAnchor editAs="oneCell">
    <xdr:from>
      <xdr:col>5</xdr:col>
      <xdr:colOff>965200</xdr:colOff>
      <xdr:row>13</xdr:row>
      <xdr:rowOff>25400</xdr:rowOff>
    </xdr:from>
    <xdr:to>
      <xdr:col>9</xdr:col>
      <xdr:colOff>622300</xdr:colOff>
      <xdr:row>26</xdr:row>
      <xdr:rowOff>70995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7800" y="4470400"/>
          <a:ext cx="5753100" cy="2522095"/>
        </a:xfrm>
        <a:prstGeom prst="rect">
          <a:avLst/>
        </a:prstGeom>
        <a:noFill/>
        <a:ln>
          <a:solidFill>
            <a:schemeClr val="bg2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26</xdr:row>
      <xdr:rowOff>25400</xdr:rowOff>
    </xdr:from>
    <xdr:to>
      <xdr:col>4</xdr:col>
      <xdr:colOff>1993900</xdr:colOff>
      <xdr:row>51</xdr:row>
      <xdr:rowOff>12700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7226300"/>
          <a:ext cx="7505700" cy="4749800"/>
        </a:xfrm>
        <a:prstGeom prst="rect">
          <a:avLst/>
        </a:prstGeom>
        <a:ln>
          <a:solidFill>
            <a:srgbClr val="AFABAB"/>
          </a:solidFill>
        </a:ln>
      </xdr:spPr>
    </xdr:pic>
    <xdr:clientData/>
  </xdr:twoCellAnchor>
  <xdr:twoCellAnchor editAs="oneCell">
    <xdr:from>
      <xdr:col>5</xdr:col>
      <xdr:colOff>25400</xdr:colOff>
      <xdr:row>26</xdr:row>
      <xdr:rowOff>25399</xdr:rowOff>
    </xdr:from>
    <xdr:to>
      <xdr:col>7</xdr:col>
      <xdr:colOff>1803400</xdr:colOff>
      <xdr:row>39</xdr:row>
      <xdr:rowOff>70994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0" y="7226299"/>
          <a:ext cx="5753100" cy="2522095"/>
        </a:xfrm>
        <a:prstGeom prst="rect">
          <a:avLst/>
        </a:prstGeom>
        <a:noFill/>
        <a:ln>
          <a:solidFill>
            <a:schemeClr val="bg2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12701</xdr:colOff>
      <xdr:row>1</xdr:row>
      <xdr:rowOff>12700</xdr:rowOff>
    </xdr:from>
    <xdr:to>
      <xdr:col>2</xdr:col>
      <xdr:colOff>1041401</xdr:colOff>
      <xdr:row>1</xdr:row>
      <xdr:rowOff>493638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1" y="203200"/>
          <a:ext cx="2349500" cy="48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A12" sqref="A12:XFD12"/>
    </sheetView>
  </sheetViews>
  <sheetFormatPr baseColWidth="10" defaultColWidth="11" defaultRowHeight="15" x14ac:dyDescent="0"/>
  <cols>
    <col min="1" max="1" width="3.1640625" customWidth="1"/>
    <col min="2" max="2" width="23" customWidth="1"/>
    <col min="3" max="3" width="18" customWidth="1"/>
    <col min="4" max="4" width="20" customWidth="1"/>
    <col min="5" max="5" width="25.5" customWidth="1"/>
    <col min="6" max="6" width="22.1640625" bestFit="1" customWidth="1"/>
    <col min="7" max="7" width="24.5" customWidth="1"/>
    <col min="8" max="8" width="20.5" bestFit="1" customWidth="1"/>
    <col min="9" max="9" width="12.83203125" customWidth="1"/>
    <col min="10" max="10" width="16" customWidth="1"/>
    <col min="11" max="11" width="12.5" customWidth="1"/>
  </cols>
  <sheetData>
    <row r="2" spans="1:8" ht="40" customHeight="1">
      <c r="B2" s="5"/>
      <c r="C2" s="6"/>
      <c r="D2" s="4"/>
    </row>
    <row r="3" spans="1:8" ht="23">
      <c r="B3" s="35" t="s">
        <v>14</v>
      </c>
      <c r="C3" s="8"/>
      <c r="D3" s="7"/>
      <c r="F3" s="11"/>
      <c r="G3" s="10"/>
    </row>
    <row r="4" spans="1:8" ht="30">
      <c r="B4" s="36" t="s">
        <v>27</v>
      </c>
      <c r="C4" s="1"/>
      <c r="F4" s="12"/>
      <c r="G4" s="10"/>
    </row>
    <row r="6" spans="1:8" ht="44" customHeight="1">
      <c r="B6" s="37" t="s">
        <v>29</v>
      </c>
    </row>
    <row r="7" spans="1:8" ht="17" customHeight="1">
      <c r="B7" s="37"/>
    </row>
    <row r="8" spans="1:8" ht="34" customHeight="1" thickBot="1">
      <c r="B8" s="17" t="s">
        <v>0</v>
      </c>
      <c r="C8" s="17" t="s">
        <v>1</v>
      </c>
      <c r="D8" s="18" t="s">
        <v>2</v>
      </c>
      <c r="E8" s="17" t="s">
        <v>25</v>
      </c>
      <c r="F8" s="17" t="s">
        <v>3</v>
      </c>
      <c r="G8" s="18" t="s">
        <v>4</v>
      </c>
      <c r="H8" s="18" t="s">
        <v>16</v>
      </c>
    </row>
    <row r="9" spans="1:8" ht="40" customHeight="1" thickBot="1">
      <c r="A9" s="3"/>
      <c r="B9" s="33"/>
      <c r="C9" s="33"/>
      <c r="D9" s="16">
        <f>C9*B9/100</f>
        <v>0</v>
      </c>
      <c r="E9" s="33"/>
      <c r="F9" s="32">
        <f>(E9*B9)/100</f>
        <v>0</v>
      </c>
      <c r="G9" s="34"/>
      <c r="H9" s="16">
        <f>G9*B9/100</f>
        <v>0</v>
      </c>
    </row>
    <row r="10" spans="1:8" ht="34" customHeight="1"/>
    <row r="11" spans="1:8" ht="28">
      <c r="B11" s="37" t="s">
        <v>26</v>
      </c>
    </row>
    <row r="12" spans="1:8">
      <c r="B12" s="36" t="s">
        <v>31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zoomScale="75" zoomScaleNormal="75" zoomScalePageLayoutView="75" workbookViewId="0">
      <selection activeCell="A25" sqref="A25:XFD25"/>
    </sheetView>
  </sheetViews>
  <sheetFormatPr baseColWidth="10" defaultColWidth="11" defaultRowHeight="15" x14ac:dyDescent="0"/>
  <cols>
    <col min="1" max="1" width="3.1640625" customWidth="1"/>
    <col min="2" max="2" width="17.33203125" customWidth="1"/>
    <col min="3" max="3" width="26.1640625" customWidth="1"/>
    <col min="4" max="4" width="29.1640625" customWidth="1"/>
    <col min="5" max="5" width="26.33203125" customWidth="1"/>
    <col min="6" max="6" width="30" customWidth="1"/>
    <col min="7" max="7" width="22.1640625" bestFit="1" customWidth="1"/>
    <col min="8" max="8" width="23.83203125" bestFit="1" customWidth="1"/>
    <col min="9" max="9" width="20.5" bestFit="1" customWidth="1"/>
  </cols>
  <sheetData>
    <row r="2" spans="2:10" ht="39" customHeight="1">
      <c r="B2" s="5"/>
      <c r="C2" s="6"/>
      <c r="D2" s="4"/>
    </row>
    <row r="3" spans="2:10" ht="28.5" customHeight="1">
      <c r="B3" s="35" t="s">
        <v>14</v>
      </c>
      <c r="C3" s="8"/>
      <c r="D3" s="7"/>
      <c r="G3" s="10"/>
    </row>
    <row r="4" spans="2:10" ht="22" customHeight="1">
      <c r="B4" s="36" t="s">
        <v>27</v>
      </c>
      <c r="C4" s="1"/>
      <c r="G4" s="10"/>
    </row>
    <row r="6" spans="2:10" ht="44" customHeight="1">
      <c r="B6" s="37" t="s">
        <v>29</v>
      </c>
    </row>
    <row r="7" spans="2:10" ht="17" customHeight="1">
      <c r="B7" s="37"/>
    </row>
    <row r="8" spans="2:10" ht="33" customHeight="1" thickBot="1">
      <c r="B8" s="17" t="s">
        <v>5</v>
      </c>
      <c r="C8" s="17" t="s">
        <v>0</v>
      </c>
      <c r="D8" s="17" t="s">
        <v>1</v>
      </c>
      <c r="E8" s="18" t="s">
        <v>2</v>
      </c>
      <c r="F8" s="17" t="s">
        <v>28</v>
      </c>
      <c r="G8" s="17" t="s">
        <v>3</v>
      </c>
      <c r="H8" s="18" t="s">
        <v>4</v>
      </c>
      <c r="I8" s="18" t="s">
        <v>16</v>
      </c>
      <c r="J8" s="2"/>
    </row>
    <row r="9" spans="2:10" s="3" customFormat="1" ht="30" customHeight="1" thickBot="1">
      <c r="B9" s="15" t="s">
        <v>6</v>
      </c>
      <c r="C9" s="33"/>
      <c r="D9" s="33"/>
      <c r="E9" s="16">
        <f>D9*C9/100</f>
        <v>0</v>
      </c>
      <c r="F9" s="33"/>
      <c r="G9" s="32">
        <f>(F9*C9)/100</f>
        <v>0</v>
      </c>
      <c r="H9" s="34"/>
      <c r="I9" s="16">
        <f>H9*C9/100</f>
        <v>0</v>
      </c>
    </row>
    <row r="10" spans="2:10" ht="34" customHeight="1" thickBot="1">
      <c r="B10" s="15" t="s">
        <v>7</v>
      </c>
      <c r="C10" s="33"/>
      <c r="D10" s="33"/>
      <c r="E10" s="16">
        <f>D10*C10/100</f>
        <v>0</v>
      </c>
      <c r="F10" s="33"/>
      <c r="G10" s="32">
        <f>(F10*C10)/100</f>
        <v>0</v>
      </c>
      <c r="H10" s="33"/>
      <c r="I10" s="16">
        <f>H10*C10/100</f>
        <v>0</v>
      </c>
    </row>
    <row r="11" spans="2:10" ht="20">
      <c r="B11" s="9"/>
      <c r="C11" s="9"/>
      <c r="D11" s="9"/>
      <c r="E11" s="9"/>
      <c r="F11" s="9"/>
      <c r="G11" s="9"/>
      <c r="H11" s="9"/>
    </row>
    <row r="12" spans="2:10" ht="20">
      <c r="B12" s="9"/>
      <c r="C12" s="9"/>
      <c r="D12" s="9"/>
      <c r="E12" s="9"/>
      <c r="F12" s="9"/>
      <c r="G12" s="9"/>
      <c r="H12" s="9"/>
    </row>
    <row r="13" spans="2:10" ht="23">
      <c r="B13" s="19" t="s">
        <v>8</v>
      </c>
      <c r="C13" s="19" t="s">
        <v>10</v>
      </c>
      <c r="D13" s="19" t="s">
        <v>24</v>
      </c>
      <c r="E13" s="19" t="s">
        <v>10</v>
      </c>
      <c r="F13" s="17" t="s">
        <v>10</v>
      </c>
      <c r="G13" s="9"/>
      <c r="H13" s="17" t="s">
        <v>10</v>
      </c>
    </row>
    <row r="14" spans="2:10" ht="26" customHeight="1">
      <c r="B14" s="20" t="s">
        <v>9</v>
      </c>
      <c r="C14" s="20" t="s">
        <v>11</v>
      </c>
      <c r="D14" s="20" t="s">
        <v>15</v>
      </c>
      <c r="E14" s="20" t="s">
        <v>12</v>
      </c>
      <c r="F14" s="22" t="s">
        <v>13</v>
      </c>
      <c r="G14" s="9"/>
      <c r="H14" s="22" t="s">
        <v>21</v>
      </c>
    </row>
    <row r="15" spans="2:10" ht="31" customHeight="1">
      <c r="B15" s="21">
        <v>5</v>
      </c>
      <c r="C15" s="23">
        <f>C9-C10</f>
        <v>0</v>
      </c>
      <c r="D15" s="27" t="e">
        <f>(E15/C15)*100</f>
        <v>#DIV/0!</v>
      </c>
      <c r="E15" s="23">
        <f>E9-E10</f>
        <v>0</v>
      </c>
      <c r="F15" s="24">
        <f>G9-G10</f>
        <v>0</v>
      </c>
      <c r="G15" s="9"/>
      <c r="H15" s="24">
        <f>I9-I10</f>
        <v>0</v>
      </c>
    </row>
    <row r="16" spans="2:10" ht="17" customHeight="1">
      <c r="B16" s="9"/>
      <c r="C16" s="13"/>
      <c r="D16" s="9"/>
      <c r="E16" s="13"/>
      <c r="F16" s="13"/>
      <c r="G16" s="9"/>
      <c r="H16" s="14"/>
    </row>
    <row r="17" spans="2:8" ht="20">
      <c r="B17" s="9"/>
      <c r="C17" s="9"/>
      <c r="D17" s="9"/>
      <c r="E17" s="9"/>
      <c r="F17" s="9"/>
      <c r="G17" s="9"/>
      <c r="H17" s="9"/>
    </row>
    <row r="18" spans="2:8" ht="24.75" customHeight="1">
      <c r="B18" s="9"/>
      <c r="C18" s="19" t="s">
        <v>20</v>
      </c>
      <c r="D18" s="17" t="s">
        <v>18</v>
      </c>
      <c r="E18" s="17" t="s">
        <v>20</v>
      </c>
      <c r="F18" s="30" t="s">
        <v>18</v>
      </c>
      <c r="G18" s="9"/>
      <c r="H18" s="9"/>
    </row>
    <row r="19" spans="2:8" ht="24.75" customHeight="1">
      <c r="B19" s="9"/>
      <c r="C19" s="20" t="s">
        <v>17</v>
      </c>
      <c r="D19" s="22" t="s">
        <v>22</v>
      </c>
      <c r="E19" s="22" t="s">
        <v>19</v>
      </c>
      <c r="F19" s="31" t="s">
        <v>23</v>
      </c>
      <c r="G19" s="9"/>
      <c r="H19" s="9"/>
    </row>
    <row r="20" spans="2:8" ht="33" customHeight="1">
      <c r="B20" s="9"/>
      <c r="C20" s="25">
        <f>-(0.01*C9)*B15</f>
        <v>0</v>
      </c>
      <c r="D20" s="26" t="e">
        <f>-(C15/C20)*100</f>
        <v>#DIV/0!</v>
      </c>
      <c r="E20" s="28">
        <f>0.7*C20</f>
        <v>0</v>
      </c>
      <c r="F20" s="29" t="e">
        <f>-(E15/E20)*100</f>
        <v>#DIV/0!</v>
      </c>
      <c r="G20" s="9"/>
      <c r="H20" s="9"/>
    </row>
    <row r="22" spans="2:8">
      <c r="B22" t="s">
        <v>30</v>
      </c>
    </row>
    <row r="24" spans="2:8" ht="28">
      <c r="B24" s="37" t="s">
        <v>26</v>
      </c>
    </row>
    <row r="25" spans="2:8">
      <c r="B25" s="36" t="s">
        <v>31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Μετρήσεις</vt:lpstr>
      <vt:lpstr>Συγκρίσεις Μετρήσεων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Παπαχρήστος Παρασκευάς</dc:creator>
  <cp:lastModifiedBy>Irini Qira</cp:lastModifiedBy>
  <dcterms:created xsi:type="dcterms:W3CDTF">2018-11-20T15:01:33Z</dcterms:created>
  <dcterms:modified xsi:type="dcterms:W3CDTF">2020-02-14T14:22:13Z</dcterms:modified>
</cp:coreProperties>
</file>